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S-3 utrzymanie\na stronę internetową\"/>
    </mc:Choice>
  </mc:AlternateContent>
  <bookViews>
    <workbookView xWindow="480" yWindow="120" windowWidth="18240" windowHeight="8475" activeTab="1"/>
  </bookViews>
  <sheets>
    <sheet name="Obmiar" sheetId="2" r:id="rId1"/>
    <sheet name="Koszt" sheetId="4" r:id="rId2"/>
  </sheets>
  <calcPr calcId="152511"/>
</workbook>
</file>

<file path=xl/calcChain.xml><?xml version="1.0" encoding="utf-8"?>
<calcChain xmlns="http://schemas.openxmlformats.org/spreadsheetml/2006/main">
  <c r="E59" i="4" l="1"/>
  <c r="E43" i="4"/>
  <c r="F43" i="4" l="1"/>
  <c r="F59" i="4"/>
  <c r="G43" i="4"/>
  <c r="G59" i="4"/>
  <c r="E32" i="4" l="1"/>
  <c r="G32" i="4" l="1"/>
  <c r="F32" i="4"/>
  <c r="E16" i="4"/>
  <c r="E62" i="4" s="1"/>
  <c r="F16" i="4" l="1"/>
  <c r="F62" i="4" s="1"/>
  <c r="G16" i="4"/>
  <c r="G62" i="4" s="1"/>
  <c r="N35" i="2" l="1"/>
  <c r="M35" i="2"/>
  <c r="K35" i="2"/>
  <c r="J35" i="2"/>
  <c r="I35" i="2"/>
  <c r="H35" i="2"/>
  <c r="G35" i="2"/>
  <c r="F35" i="2"/>
  <c r="L35" i="2"/>
</calcChain>
</file>

<file path=xl/sharedStrings.xml><?xml version="1.0" encoding="utf-8"?>
<sst xmlns="http://schemas.openxmlformats.org/spreadsheetml/2006/main" count="299" uniqueCount="114">
  <si>
    <t>Miejscowość</t>
  </si>
  <si>
    <t>Oczyszczenie nawierzchni jezdni</t>
  </si>
  <si>
    <t>Oczyszczenie dylatacji</t>
  </si>
  <si>
    <t>Razem</t>
  </si>
  <si>
    <t>Zbieranie zanieczy-szczeń</t>
  </si>
  <si>
    <t>m2</t>
  </si>
  <si>
    <t>szt</t>
  </si>
  <si>
    <t>Nr drogi</t>
  </si>
  <si>
    <t>Obiekt</t>
  </si>
  <si>
    <t>Km obiektu</t>
  </si>
  <si>
    <t>Oczyszczenie kratki ściekowej</t>
  </si>
  <si>
    <t>Oczyszczenie nawierzchni chodników</t>
  </si>
  <si>
    <t>m</t>
  </si>
  <si>
    <t>Wiadukt</t>
  </si>
  <si>
    <t>290+367</t>
  </si>
  <si>
    <t>Zielona Góra WA-2</t>
  </si>
  <si>
    <t>Zielona Góra WA-1</t>
  </si>
  <si>
    <t>290+553</t>
  </si>
  <si>
    <t>290+639</t>
  </si>
  <si>
    <t>Racula WD-1</t>
  </si>
  <si>
    <t>296+374</t>
  </si>
  <si>
    <t>Most</t>
  </si>
  <si>
    <t>Sucha WD-1</t>
  </si>
  <si>
    <t>299+376</t>
  </si>
  <si>
    <t>Niedoradz WD-9</t>
  </si>
  <si>
    <t>302+976</t>
  </si>
  <si>
    <t>Konradowo WD-2</t>
  </si>
  <si>
    <t>304+805</t>
  </si>
  <si>
    <t>Zakęcie WD-4</t>
  </si>
  <si>
    <t>Stary Staw WD-5</t>
  </si>
  <si>
    <t>306+411</t>
  </si>
  <si>
    <t>312+802</t>
  </si>
  <si>
    <t>Rudno</t>
  </si>
  <si>
    <t>314+269</t>
  </si>
  <si>
    <t>Ciepielów WK-1</t>
  </si>
  <si>
    <t>315+556</t>
  </si>
  <si>
    <t>Ciepielów WD-3</t>
  </si>
  <si>
    <t>317+191</t>
  </si>
  <si>
    <t>Drwalewice WD-2</t>
  </si>
  <si>
    <t>319+794</t>
  </si>
  <si>
    <t>Lasocin WD-1</t>
  </si>
  <si>
    <t>323+556</t>
  </si>
  <si>
    <t>Gołaszyn</t>
  </si>
  <si>
    <t>S3</t>
  </si>
  <si>
    <t>288+880</t>
  </si>
  <si>
    <t>288+896</t>
  </si>
  <si>
    <t>289+700</t>
  </si>
  <si>
    <t>Zielona G WD-3-1</t>
  </si>
  <si>
    <t>Zielona G WD-3-2</t>
  </si>
  <si>
    <t>Zielona G WD-2Rac</t>
  </si>
  <si>
    <t>Czyzczenie powirrzchni betonowych</t>
  </si>
  <si>
    <t>Oczyszczenie ścieków skarpowych</t>
  </si>
  <si>
    <t>mb</t>
  </si>
  <si>
    <t>WYSZCZEGÓLNIENIE ELEMENTÓW ROZLICZENIOWYCH</t>
  </si>
  <si>
    <t>Cena jednostkowa netto
[zł]</t>
  </si>
  <si>
    <t>Wartość netto 
[zł]</t>
  </si>
  <si>
    <t>Wartość brutto
[zł]</t>
  </si>
  <si>
    <t>C</t>
  </si>
  <si>
    <t>D</t>
  </si>
  <si>
    <t>E</t>
  </si>
  <si>
    <t>F</t>
  </si>
  <si>
    <t>G=ExF</t>
  </si>
  <si>
    <t>I=G+H</t>
  </si>
  <si>
    <t>x</t>
  </si>
  <si>
    <t>szt.</t>
  </si>
  <si>
    <t>m²</t>
  </si>
  <si>
    <t xml:space="preserve">Oczyszczenie </t>
  </si>
  <si>
    <t>nawierzchnia chodników</t>
  </si>
  <si>
    <t xml:space="preserve">dylatacje </t>
  </si>
  <si>
    <t>koszenie traw i chwastów na skarpach i rowach</t>
  </si>
  <si>
    <t>chemiczne niszczenie  chwastów na skarpach i stożkach umocnionych</t>
  </si>
  <si>
    <t>Czyszczenie urządzeń odwadniających   (przepusty, kanalizacja deszczowa, ścieki)</t>
  </si>
  <si>
    <t>kratki ściekowe</t>
  </si>
  <si>
    <t>Koszenie traw i chwastów</t>
  </si>
  <si>
    <t xml:space="preserve">Chemiczne niszczenie chwastów </t>
  </si>
  <si>
    <t>nawierzchnia jezdni</t>
  </si>
  <si>
    <t>Zbieranie zanieczyszczeń</t>
  </si>
  <si>
    <t>czyszczenie ścieków skarpowych</t>
  </si>
  <si>
    <t>czyszczenie powierzchni betonowych</t>
  </si>
  <si>
    <t>291+441</t>
  </si>
  <si>
    <t>Racula PG-3</t>
  </si>
  <si>
    <t>291+826</t>
  </si>
  <si>
    <t>Racula PG-d</t>
  </si>
  <si>
    <t>292+348</t>
  </si>
  <si>
    <t>Racula PG-2</t>
  </si>
  <si>
    <t>293+299</t>
  </si>
  <si>
    <t>Racula PG-1</t>
  </si>
  <si>
    <t>295+152</t>
  </si>
  <si>
    <t>Sucha</t>
  </si>
  <si>
    <t>307+527</t>
  </si>
  <si>
    <t>Lubieszów MA-6</t>
  </si>
  <si>
    <t>308+068</t>
  </si>
  <si>
    <t>Lubieszów WA-7</t>
  </si>
  <si>
    <t>308+309</t>
  </si>
  <si>
    <t>Lubieszów WA-8</t>
  </si>
  <si>
    <t>300+264</t>
  </si>
  <si>
    <t>Niedoradz WA-1</t>
  </si>
  <si>
    <t>301+656</t>
  </si>
  <si>
    <t>Niedoradz przejście</t>
  </si>
  <si>
    <t>Ilość robót
2018</t>
  </si>
  <si>
    <t>razem</t>
  </si>
  <si>
    <t>Jedn.</t>
  </si>
  <si>
    <t>Most+kładka</t>
  </si>
  <si>
    <t>-------</t>
  </si>
  <si>
    <t>Lp.</t>
  </si>
  <si>
    <t>2018 marzec</t>
  </si>
  <si>
    <t>2018 maj</t>
  </si>
  <si>
    <t>2018 lipiec</t>
  </si>
  <si>
    <t>2018 wrzesień</t>
  </si>
  <si>
    <t>Podatek 23 % VAT [zł]</t>
  </si>
  <si>
    <t>zał. 1</t>
  </si>
  <si>
    <t>H=23%xG</t>
  </si>
  <si>
    <t>zbieranie zanieczyszczeń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</si>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</sst>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9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9" fillId="0" borderId="0" xfId="0" applyFont="1"/>
    <xf numFmtId="0" fontId="9" fillId="3" borderId="0" xfId="0" applyFont="1" applyFill="1"/>
    <xf numFmtId="0" fontId="9" fillId="0" borderId="0" xfId="0" applyFont="1" applyAlignment="1"/>
    <xf numFmtId="0" fontId="14" fillId="0" borderId="1" xfId="0" applyFont="1" applyBorder="1"/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9" fillId="0" borderId="0" xfId="0" applyFont="1" applyFill="1"/>
    <xf numFmtId="0" fontId="12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1" fillId="0" borderId="0" xfId="0" applyFont="1"/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4" fontId="4" fillId="0" borderId="19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4" fontId="4" fillId="0" borderId="38" xfId="0" applyNumberFormat="1" applyFont="1" applyFill="1" applyBorder="1" applyAlignment="1" applyProtection="1">
      <alignment horizontal="center" vertical="center" wrapText="1"/>
    </xf>
    <xf numFmtId="4" fontId="4" fillId="0" borderId="28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4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/>
    </xf>
    <xf numFmtId="0" fontId="14" fillId="0" borderId="12" xfId="0" applyFont="1" applyBorder="1"/>
    <xf numFmtId="0" fontId="14" fillId="0" borderId="11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0" borderId="12" xfId="0" applyFont="1" applyBorder="1"/>
    <xf numFmtId="0" fontId="9" fillId="0" borderId="55" xfId="0" applyFont="1" applyBorder="1" applyAlignment="1">
      <alignment horizontal="center" vertical="center"/>
    </xf>
    <xf numFmtId="0" fontId="14" fillId="0" borderId="56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46" xfId="0" applyFont="1" applyFill="1" applyBorder="1"/>
    <xf numFmtId="2" fontId="14" fillId="0" borderId="53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46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3" borderId="16" xfId="0" applyFont="1" applyFill="1" applyBorder="1"/>
    <xf numFmtId="0" fontId="11" fillId="2" borderId="17" xfId="0" applyFont="1" applyFill="1" applyBorder="1"/>
    <xf numFmtId="2" fontId="11" fillId="2" borderId="5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>
      <alignment horizontal="center" vertical="center"/>
    </xf>
    <xf numFmtId="0" fontId="11" fillId="2" borderId="17" xfId="0" quotePrefix="1" applyFont="1" applyFill="1" applyBorder="1"/>
    <xf numFmtId="0" fontId="11" fillId="2" borderId="18" xfId="0" quotePrefix="1" applyFont="1" applyFill="1" applyBorder="1"/>
    <xf numFmtId="0" fontId="4" fillId="3" borderId="31" xfId="0" applyFont="1" applyFill="1" applyBorder="1" applyAlignment="1" applyProtection="1">
      <alignment horizontal="left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6" fillId="3" borderId="41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 applyProtection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41" xfId="0" applyNumberFormat="1" applyFont="1" applyFill="1" applyBorder="1" applyAlignment="1">
      <alignment horizontal="right" vertical="center" wrapText="1"/>
    </xf>
    <xf numFmtId="0" fontId="4" fillId="3" borderId="29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4" fontId="4" fillId="3" borderId="29" xfId="0" applyNumberFormat="1" applyFont="1" applyFill="1" applyBorder="1" applyAlignment="1">
      <alignment horizontal="right" vertical="center" wrapText="1"/>
    </xf>
    <xf numFmtId="4" fontId="4" fillId="3" borderId="39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 applyProtection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0" fontId="5" fillId="3" borderId="30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4" fontId="4" fillId="3" borderId="30" xfId="0" applyNumberFormat="1" applyFont="1" applyFill="1" applyBorder="1" applyAlignment="1" applyProtection="1">
      <alignment horizontal="center" vertical="center" wrapText="1"/>
    </xf>
    <xf numFmtId="4" fontId="4" fillId="3" borderId="42" xfId="0" applyNumberFormat="1" applyFont="1" applyFill="1" applyBorder="1" applyAlignment="1" applyProtection="1">
      <alignment horizontal="center" vertical="center" wrapText="1"/>
    </xf>
    <xf numFmtId="4" fontId="4" fillId="3" borderId="36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20" xfId="0" applyNumberFormat="1" applyFont="1" applyFill="1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4" fontId="5" fillId="3" borderId="17" xfId="0" applyNumberFormat="1" applyFont="1" applyFill="1" applyBorder="1" applyAlignment="1">
      <alignment horizontal="right" vertical="center" wrapText="1"/>
    </xf>
    <xf numFmtId="4" fontId="5" fillId="3" borderId="18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2" fontId="8" fillId="3" borderId="0" xfId="0" applyNumberFormat="1" applyFont="1" applyFill="1" applyAlignment="1">
      <alignment horizontal="left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left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4" fontId="4" fillId="3" borderId="28" xfId="0" applyNumberFormat="1" applyFont="1" applyFill="1" applyBorder="1" applyAlignment="1" applyProtection="1">
      <alignment horizontal="center" vertical="center" wrapText="1"/>
    </xf>
    <xf numFmtId="4" fontId="4" fillId="3" borderId="38" xfId="0" applyNumberFormat="1" applyFont="1" applyFill="1" applyBorder="1" applyAlignment="1" applyProtection="1">
      <alignment horizontal="center" vertical="center" wrapText="1"/>
    </xf>
    <xf numFmtId="4" fontId="4" fillId="3" borderId="23" xfId="0" applyNumberFormat="1" applyFont="1" applyFill="1" applyBorder="1" applyAlignment="1" applyProtection="1">
      <alignment horizontal="center" vertical="center" wrapText="1"/>
    </xf>
    <xf numFmtId="4" fontId="4" fillId="3" borderId="6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6" xfId="0" applyNumberFormat="1" applyFont="1" applyFill="1" applyBorder="1" applyAlignment="1">
      <alignment horizontal="right" vertical="center" wrapText="1"/>
    </xf>
    <xf numFmtId="4" fontId="4" fillId="3" borderId="27" xfId="0" applyNumberFormat="1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4" fillId="3" borderId="47" xfId="0" applyFont="1" applyFill="1" applyBorder="1" applyAlignment="1">
      <alignment horizontal="center"/>
    </xf>
    <xf numFmtId="0" fontId="14" fillId="0" borderId="4" xfId="0" applyFont="1" applyBorder="1"/>
    <xf numFmtId="0" fontId="14" fillId="0" borderId="20" xfId="0" applyFont="1" applyBorder="1"/>
    <xf numFmtId="2" fontId="14" fillId="0" borderId="50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9" fillId="0" borderId="9" xfId="0" applyFont="1" applyBorder="1" applyAlignment="1"/>
    <xf numFmtId="0" fontId="11" fillId="3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5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2" fontId="12" fillId="0" borderId="46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textRotation="90" wrapText="1"/>
    </xf>
    <xf numFmtId="0" fontId="13" fillId="0" borderId="34" xfId="0" applyFont="1" applyBorder="1" applyAlignment="1">
      <alignment textRotation="90" wrapText="1"/>
    </xf>
    <xf numFmtId="0" fontId="13" fillId="0" borderId="49" xfId="0" applyFont="1" applyBorder="1" applyAlignment="1">
      <alignment textRotation="90" wrapText="1"/>
    </xf>
    <xf numFmtId="2" fontId="12" fillId="0" borderId="53" xfId="0" applyNumberFormat="1" applyFont="1" applyBorder="1" applyAlignment="1">
      <alignment horizontal="center" vertical="center"/>
    </xf>
    <xf numFmtId="2" fontId="12" fillId="0" borderId="50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textRotation="90" wrapText="1"/>
    </xf>
    <xf numFmtId="0" fontId="13" fillId="0" borderId="3" xfId="0" applyFont="1" applyBorder="1" applyAlignment="1">
      <alignment textRotation="90" wrapText="1"/>
    </xf>
    <xf numFmtId="0" fontId="13" fillId="0" borderId="22" xfId="0" applyFont="1" applyBorder="1" applyAlignment="1">
      <alignment textRotation="90" wrapText="1"/>
    </xf>
    <xf numFmtId="0" fontId="13" fillId="0" borderId="2" xfId="0" applyFont="1" applyBorder="1" applyAlignment="1">
      <alignment horizontal="center" textRotation="90" wrapText="1"/>
    </xf>
    <xf numFmtId="0" fontId="13" fillId="0" borderId="3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1" fillId="0" borderId="51" xfId="0" applyFont="1" applyBorder="1" applyAlignment="1">
      <alignment horizontal="center" textRotation="90" wrapText="1"/>
    </xf>
    <xf numFmtId="0" fontId="11" fillId="0" borderId="32" xfId="0" applyFont="1" applyBorder="1" applyAlignment="1">
      <alignment horizontal="center" textRotation="90" wrapText="1"/>
    </xf>
    <xf numFmtId="0" fontId="11" fillId="0" borderId="52" xfId="0" applyFont="1" applyBorder="1" applyAlignment="1">
      <alignment horizontal="center" textRotation="90" wrapText="1"/>
    </xf>
    <xf numFmtId="0" fontId="11" fillId="3" borderId="43" xfId="0" applyFont="1" applyFill="1" applyBorder="1" applyAlignment="1">
      <alignment horizontal="center" textRotation="90" wrapText="1"/>
    </xf>
    <xf numFmtId="0" fontId="11" fillId="3" borderId="33" xfId="0" applyFont="1" applyFill="1" applyBorder="1" applyAlignment="1">
      <alignment horizontal="center" textRotation="90" wrapText="1"/>
    </xf>
    <xf numFmtId="0" fontId="11" fillId="3" borderId="48" xfId="0" applyFont="1" applyFill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textRotation="90"/>
    </xf>
    <xf numFmtId="0" fontId="11" fillId="0" borderId="22" xfId="0" applyFont="1" applyBorder="1" applyAlignment="1">
      <alignment horizontal="center" textRotation="90"/>
    </xf>
    <xf numFmtId="0" fontId="11" fillId="0" borderId="54" xfId="0" applyFont="1" applyBorder="1" applyAlignment="1">
      <alignment horizontal="center" textRotation="90"/>
    </xf>
    <xf numFmtId="0" fontId="11" fillId="0" borderId="34" xfId="0" applyFont="1" applyBorder="1" applyAlignment="1">
      <alignment horizontal="center" textRotation="90"/>
    </xf>
    <xf numFmtId="0" fontId="11" fillId="0" borderId="49" xfId="0" applyFont="1" applyBorder="1" applyAlignment="1">
      <alignment horizontal="center" textRotation="90"/>
    </xf>
    <xf numFmtId="0" fontId="13" fillId="0" borderId="56" xfId="0" applyFont="1" applyBorder="1" applyAlignment="1">
      <alignment horizontal="center" textRotation="90" wrapText="1"/>
    </xf>
    <xf numFmtId="0" fontId="13" fillId="0" borderId="33" xfId="0" applyFont="1" applyBorder="1" applyAlignment="1">
      <alignment horizontal="center" textRotation="90" wrapText="1"/>
    </xf>
    <xf numFmtId="0" fontId="13" fillId="0" borderId="48" xfId="0" applyFont="1" applyBorder="1" applyAlignment="1">
      <alignment horizontal="center" textRotation="90" wrapText="1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7" fontId="16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0" fontId="3" fillId="3" borderId="39" xfId="0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center" wrapText="1"/>
    </xf>
    <xf numFmtId="2" fontId="3" fillId="0" borderId="22" xfId="0" applyNumberFormat="1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1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topLeftCell="A4" zoomScaleNormal="100" zoomScaleSheetLayoutView="100" workbookViewId="0">
      <pane ySplit="4" topLeftCell="A8" activePane="bottomLeft" state="frozenSplit"/>
      <selection activeCell="F4" sqref="F1:P1048576"/>
      <selection pane="bottomLeft" activeCell="D22" sqref="D22"/>
    </sheetView>
  </sheetViews>
  <sheetFormatPr defaultColWidth="8.625" defaultRowHeight="14.25"/>
  <cols>
    <col min="1" max="1" width="4.375" style="7" customWidth="1"/>
    <col min="2" max="2" width="6.125" style="8" customWidth="1"/>
    <col min="3" max="3" width="7.875" style="7" customWidth="1"/>
    <col min="4" max="4" width="9.625" style="7" customWidth="1"/>
    <col min="5" max="5" width="14.25" style="7" customWidth="1"/>
    <col min="6" max="6" width="7" style="7" customWidth="1"/>
    <col min="7" max="7" width="6.5" style="7" customWidth="1"/>
    <col min="8" max="8" width="7.75" style="7" customWidth="1"/>
    <col min="9" max="10" width="5.875" style="7" customWidth="1"/>
    <col min="11" max="11" width="5.75" style="7" customWidth="1"/>
    <col min="12" max="12" width="6.375" style="7" customWidth="1"/>
    <col min="13" max="13" width="7.625" style="7" customWidth="1"/>
    <col min="14" max="14" width="9" style="7" customWidth="1"/>
    <col min="15" max="16384" width="8.625" style="7"/>
  </cols>
  <sheetData>
    <row r="1" spans="1:14" ht="14.1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5" thickBot="1"/>
    <row r="3" spans="1:14">
      <c r="A3" s="146" t="s">
        <v>104</v>
      </c>
      <c r="B3" s="149" t="s">
        <v>7</v>
      </c>
      <c r="C3" s="152" t="s">
        <v>9</v>
      </c>
      <c r="D3" s="155" t="s">
        <v>8</v>
      </c>
      <c r="E3" s="158" t="s">
        <v>0</v>
      </c>
      <c r="F3" s="38"/>
      <c r="G3" s="36"/>
      <c r="H3" s="36"/>
      <c r="I3" s="36"/>
      <c r="J3" s="36"/>
      <c r="K3" s="36"/>
      <c r="L3" s="37"/>
      <c r="M3" s="38"/>
      <c r="N3" s="39"/>
    </row>
    <row r="4" spans="1:14" ht="14.25" customHeight="1">
      <c r="A4" s="147"/>
      <c r="B4" s="150"/>
      <c r="C4" s="153"/>
      <c r="D4" s="156"/>
      <c r="E4" s="159"/>
      <c r="F4" s="161" t="s">
        <v>11</v>
      </c>
      <c r="G4" s="143" t="s">
        <v>1</v>
      </c>
      <c r="H4" s="143" t="s">
        <v>4</v>
      </c>
      <c r="I4" s="143" t="s">
        <v>2</v>
      </c>
      <c r="J4" s="140" t="s">
        <v>10</v>
      </c>
      <c r="K4" s="140" t="s">
        <v>50</v>
      </c>
      <c r="L4" s="143" t="s">
        <v>51</v>
      </c>
      <c r="M4" s="140" t="s">
        <v>73</v>
      </c>
      <c r="N4" s="131" t="s">
        <v>74</v>
      </c>
    </row>
    <row r="5" spans="1:14" ht="14.25" customHeight="1">
      <c r="A5" s="147"/>
      <c r="B5" s="150"/>
      <c r="C5" s="153"/>
      <c r="D5" s="156"/>
      <c r="E5" s="159"/>
      <c r="F5" s="162"/>
      <c r="G5" s="144"/>
      <c r="H5" s="144"/>
      <c r="I5" s="144"/>
      <c r="J5" s="141"/>
      <c r="K5" s="141"/>
      <c r="L5" s="144"/>
      <c r="M5" s="141"/>
      <c r="N5" s="132"/>
    </row>
    <row r="6" spans="1:14" ht="50.25" customHeight="1" thickBot="1">
      <c r="A6" s="148"/>
      <c r="B6" s="151"/>
      <c r="C6" s="154"/>
      <c r="D6" s="157"/>
      <c r="E6" s="160"/>
      <c r="F6" s="163"/>
      <c r="G6" s="145"/>
      <c r="H6" s="145"/>
      <c r="I6" s="145"/>
      <c r="J6" s="142"/>
      <c r="K6" s="142"/>
      <c r="L6" s="145"/>
      <c r="M6" s="142"/>
      <c r="N6" s="133"/>
    </row>
    <row r="7" spans="1:14" s="9" customFormat="1" ht="15" thickBot="1">
      <c r="A7" s="118"/>
      <c r="B7" s="119"/>
      <c r="C7" s="120"/>
      <c r="D7" s="120"/>
      <c r="E7" s="121"/>
      <c r="F7" s="122" t="s">
        <v>5</v>
      </c>
      <c r="G7" s="123" t="s">
        <v>5</v>
      </c>
      <c r="H7" s="124" t="s">
        <v>5</v>
      </c>
      <c r="I7" s="123" t="s">
        <v>12</v>
      </c>
      <c r="J7" s="124" t="s">
        <v>6</v>
      </c>
      <c r="K7" s="123" t="s">
        <v>5</v>
      </c>
      <c r="L7" s="123" t="s">
        <v>52</v>
      </c>
      <c r="M7" s="123" t="s">
        <v>52</v>
      </c>
      <c r="N7" s="125" t="s">
        <v>5</v>
      </c>
    </row>
    <row r="8" spans="1:14">
      <c r="A8" s="111">
        <v>1</v>
      </c>
      <c r="B8" s="112" t="s">
        <v>43</v>
      </c>
      <c r="C8" s="113" t="s">
        <v>14</v>
      </c>
      <c r="D8" s="113" t="s">
        <v>13</v>
      </c>
      <c r="E8" s="114" t="s">
        <v>15</v>
      </c>
      <c r="F8" s="115">
        <v>160.84</v>
      </c>
      <c r="G8" s="116">
        <v>72.8</v>
      </c>
      <c r="H8" s="116">
        <v>200</v>
      </c>
      <c r="I8" s="116"/>
      <c r="J8" s="116">
        <v>3</v>
      </c>
      <c r="K8" s="116"/>
      <c r="L8" s="116">
        <v>30</v>
      </c>
      <c r="M8" s="116">
        <v>293.82</v>
      </c>
      <c r="N8" s="117">
        <v>48</v>
      </c>
    </row>
    <row r="9" spans="1:14">
      <c r="A9" s="42">
        <v>2</v>
      </c>
      <c r="B9" s="45" t="s">
        <v>43</v>
      </c>
      <c r="C9" s="10" t="s">
        <v>17</v>
      </c>
      <c r="D9" s="10" t="s">
        <v>13</v>
      </c>
      <c r="E9" s="46" t="s">
        <v>16</v>
      </c>
      <c r="F9" s="43">
        <v>185.6</v>
      </c>
      <c r="G9" s="11">
        <v>132</v>
      </c>
      <c r="H9" s="11">
        <v>200</v>
      </c>
      <c r="I9" s="11"/>
      <c r="J9" s="11">
        <v>8</v>
      </c>
      <c r="K9" s="11"/>
      <c r="L9" s="11">
        <v>40</v>
      </c>
      <c r="M9" s="11">
        <v>273.04000000000002</v>
      </c>
      <c r="N9" s="40">
        <v>45</v>
      </c>
    </row>
    <row r="10" spans="1:14">
      <c r="A10" s="42">
        <v>3</v>
      </c>
      <c r="B10" s="45" t="s">
        <v>43</v>
      </c>
      <c r="C10" s="10" t="s">
        <v>18</v>
      </c>
      <c r="D10" s="10" t="s">
        <v>13</v>
      </c>
      <c r="E10" s="46" t="s">
        <v>19</v>
      </c>
      <c r="F10" s="43">
        <v>120.54</v>
      </c>
      <c r="G10" s="11">
        <v>57.4</v>
      </c>
      <c r="H10" s="11">
        <v>200</v>
      </c>
      <c r="I10" s="11"/>
      <c r="J10" s="11">
        <v>2</v>
      </c>
      <c r="K10" s="11">
        <v>10</v>
      </c>
      <c r="L10" s="11">
        <v>30</v>
      </c>
      <c r="M10" s="11">
        <v>356.26</v>
      </c>
      <c r="N10" s="40">
        <v>45</v>
      </c>
    </row>
    <row r="11" spans="1:14">
      <c r="A11" s="42">
        <v>4</v>
      </c>
      <c r="B11" s="45" t="s">
        <v>43</v>
      </c>
      <c r="C11" s="10" t="s">
        <v>79</v>
      </c>
      <c r="D11" s="10" t="s">
        <v>13</v>
      </c>
      <c r="E11" s="46" t="s">
        <v>80</v>
      </c>
      <c r="F11" s="43">
        <v>120.54</v>
      </c>
      <c r="G11" s="11">
        <v>57.4</v>
      </c>
      <c r="H11" s="11">
        <v>200</v>
      </c>
      <c r="I11" s="11"/>
      <c r="J11" s="11"/>
      <c r="K11" s="11"/>
      <c r="L11" s="11"/>
      <c r="M11" s="11">
        <v>200</v>
      </c>
      <c r="N11" s="40">
        <v>100</v>
      </c>
    </row>
    <row r="12" spans="1:14">
      <c r="A12" s="42">
        <v>5</v>
      </c>
      <c r="B12" s="45" t="s">
        <v>43</v>
      </c>
      <c r="C12" s="10" t="s">
        <v>81</v>
      </c>
      <c r="D12" s="10" t="s">
        <v>13</v>
      </c>
      <c r="E12" s="46" t="s">
        <v>82</v>
      </c>
      <c r="F12" s="43">
        <v>54</v>
      </c>
      <c r="G12" s="11">
        <v>33</v>
      </c>
      <c r="H12" s="11">
        <v>200</v>
      </c>
      <c r="I12" s="11"/>
      <c r="J12" s="11"/>
      <c r="K12" s="11"/>
      <c r="L12" s="11"/>
      <c r="M12" s="11">
        <v>200</v>
      </c>
      <c r="N12" s="40">
        <v>100</v>
      </c>
    </row>
    <row r="13" spans="1:14">
      <c r="A13" s="42">
        <v>6</v>
      </c>
      <c r="B13" s="45" t="s">
        <v>43</v>
      </c>
      <c r="C13" s="10" t="s">
        <v>83</v>
      </c>
      <c r="D13" s="10" t="s">
        <v>13</v>
      </c>
      <c r="E13" s="46" t="s">
        <v>84</v>
      </c>
      <c r="F13" s="43">
        <v>49</v>
      </c>
      <c r="G13" s="11">
        <v>30</v>
      </c>
      <c r="H13" s="11">
        <v>200</v>
      </c>
      <c r="I13" s="11"/>
      <c r="J13" s="11"/>
      <c r="K13" s="11"/>
      <c r="L13" s="11"/>
      <c r="M13" s="11">
        <v>200</v>
      </c>
      <c r="N13" s="40">
        <v>100</v>
      </c>
    </row>
    <row r="14" spans="1:14">
      <c r="A14" s="42">
        <v>7</v>
      </c>
      <c r="B14" s="45" t="s">
        <v>43</v>
      </c>
      <c r="C14" s="10" t="s">
        <v>85</v>
      </c>
      <c r="D14" s="12" t="s">
        <v>13</v>
      </c>
      <c r="E14" s="46" t="s">
        <v>86</v>
      </c>
      <c r="F14" s="43">
        <v>48</v>
      </c>
      <c r="G14" s="11">
        <v>28</v>
      </c>
      <c r="H14" s="11">
        <v>200</v>
      </c>
      <c r="I14" s="11"/>
      <c r="J14" s="11"/>
      <c r="K14" s="11"/>
      <c r="L14" s="11"/>
      <c r="M14" s="11">
        <v>200</v>
      </c>
      <c r="N14" s="40">
        <v>100</v>
      </c>
    </row>
    <row r="15" spans="1:14">
      <c r="A15" s="42">
        <v>8</v>
      </c>
      <c r="B15" s="45" t="s">
        <v>43</v>
      </c>
      <c r="C15" s="10" t="s">
        <v>87</v>
      </c>
      <c r="D15" s="10" t="s">
        <v>13</v>
      </c>
      <c r="E15" s="46" t="s">
        <v>88</v>
      </c>
      <c r="F15" s="43">
        <v>80</v>
      </c>
      <c r="G15" s="11">
        <v>80</v>
      </c>
      <c r="H15" s="11">
        <v>200</v>
      </c>
      <c r="I15" s="11"/>
      <c r="J15" s="11">
        <v>12</v>
      </c>
      <c r="K15" s="11"/>
      <c r="L15" s="11"/>
      <c r="M15" s="11">
        <v>600</v>
      </c>
      <c r="N15" s="40">
        <v>400</v>
      </c>
    </row>
    <row r="16" spans="1:14">
      <c r="A16" s="42">
        <v>9</v>
      </c>
      <c r="B16" s="45" t="s">
        <v>43</v>
      </c>
      <c r="C16" s="10" t="s">
        <v>20</v>
      </c>
      <c r="D16" s="10" t="s">
        <v>13</v>
      </c>
      <c r="E16" s="46" t="s">
        <v>22</v>
      </c>
      <c r="F16" s="43">
        <v>180</v>
      </c>
      <c r="G16" s="11">
        <v>97</v>
      </c>
      <c r="H16" s="11">
        <v>200</v>
      </c>
      <c r="I16" s="11">
        <v>18.399999999999999</v>
      </c>
      <c r="J16" s="11">
        <v>6</v>
      </c>
      <c r="K16" s="11">
        <v>20</v>
      </c>
      <c r="L16" s="11">
        <v>20</v>
      </c>
      <c r="M16" s="11">
        <v>260</v>
      </c>
      <c r="N16" s="40">
        <v>314</v>
      </c>
    </row>
    <row r="17" spans="1:14">
      <c r="A17" s="42">
        <v>10</v>
      </c>
      <c r="B17" s="48" t="s">
        <v>43</v>
      </c>
      <c r="C17" s="14" t="s">
        <v>44</v>
      </c>
      <c r="D17" s="14" t="s">
        <v>13</v>
      </c>
      <c r="E17" s="49" t="s">
        <v>47</v>
      </c>
      <c r="F17" s="134">
        <v>325</v>
      </c>
      <c r="G17" s="136">
        <v>130</v>
      </c>
      <c r="H17" s="136">
        <v>200</v>
      </c>
      <c r="I17" s="138"/>
      <c r="J17" s="136">
        <v>6</v>
      </c>
      <c r="K17" s="136"/>
      <c r="L17" s="136"/>
      <c r="M17" s="136">
        <v>146</v>
      </c>
      <c r="N17" s="129">
        <v>300</v>
      </c>
    </row>
    <row r="18" spans="1:14">
      <c r="A18" s="42">
        <v>11</v>
      </c>
      <c r="B18" s="48" t="s">
        <v>43</v>
      </c>
      <c r="C18" s="14" t="s">
        <v>45</v>
      </c>
      <c r="D18" s="14" t="s">
        <v>13</v>
      </c>
      <c r="E18" s="49" t="s">
        <v>48</v>
      </c>
      <c r="F18" s="135"/>
      <c r="G18" s="137"/>
      <c r="H18" s="137"/>
      <c r="I18" s="139"/>
      <c r="J18" s="137"/>
      <c r="K18" s="137"/>
      <c r="L18" s="137"/>
      <c r="M18" s="137"/>
      <c r="N18" s="130"/>
    </row>
    <row r="19" spans="1:14">
      <c r="A19" s="42">
        <v>12</v>
      </c>
      <c r="B19" s="48" t="s">
        <v>43</v>
      </c>
      <c r="C19" s="14" t="s">
        <v>46</v>
      </c>
      <c r="D19" s="14" t="s">
        <v>13</v>
      </c>
      <c r="E19" s="49" t="s">
        <v>49</v>
      </c>
      <c r="F19" s="44">
        <v>286</v>
      </c>
      <c r="G19" s="15">
        <v>65</v>
      </c>
      <c r="H19" s="15">
        <v>200</v>
      </c>
      <c r="I19" s="16"/>
      <c r="J19" s="15"/>
      <c r="K19" s="15"/>
      <c r="L19" s="15">
        <v>5</v>
      </c>
      <c r="M19" s="15">
        <v>194.4</v>
      </c>
      <c r="N19" s="41">
        <v>300</v>
      </c>
    </row>
    <row r="20" spans="1:14">
      <c r="A20" s="42">
        <v>13</v>
      </c>
      <c r="B20" s="45" t="s">
        <v>43</v>
      </c>
      <c r="C20" s="10" t="s">
        <v>23</v>
      </c>
      <c r="D20" s="10" t="s">
        <v>13</v>
      </c>
      <c r="E20" s="46" t="s">
        <v>24</v>
      </c>
      <c r="F20" s="43">
        <v>248.36</v>
      </c>
      <c r="G20" s="11">
        <v>88.7</v>
      </c>
      <c r="H20" s="11">
        <v>200</v>
      </c>
      <c r="I20" s="11">
        <v>21.4</v>
      </c>
      <c r="J20" s="11">
        <v>6</v>
      </c>
      <c r="K20" s="11">
        <v>20</v>
      </c>
      <c r="L20" s="11">
        <v>20</v>
      </c>
      <c r="M20" s="11">
        <v>862.12</v>
      </c>
      <c r="N20" s="40">
        <v>300</v>
      </c>
    </row>
    <row r="21" spans="1:14">
      <c r="A21" s="42">
        <v>14</v>
      </c>
      <c r="B21" s="47" t="s">
        <v>43</v>
      </c>
      <c r="C21" s="10" t="s">
        <v>95</v>
      </c>
      <c r="D21" s="10" t="s">
        <v>13</v>
      </c>
      <c r="E21" s="46" t="s">
        <v>96</v>
      </c>
      <c r="F21" s="43">
        <v>28.26</v>
      </c>
      <c r="G21" s="11">
        <v>3</v>
      </c>
      <c r="H21" s="11">
        <v>200</v>
      </c>
      <c r="I21" s="11">
        <v>38</v>
      </c>
      <c r="J21" s="11"/>
      <c r="K21" s="11"/>
      <c r="L21" s="11"/>
      <c r="M21" s="11"/>
      <c r="N21" s="40"/>
    </row>
    <row r="22" spans="1:14">
      <c r="A22" s="42">
        <v>15</v>
      </c>
      <c r="B22" s="47" t="s">
        <v>43</v>
      </c>
      <c r="C22" s="10" t="s">
        <v>97</v>
      </c>
      <c r="D22" s="10" t="s">
        <v>21</v>
      </c>
      <c r="E22" s="46" t="s">
        <v>98</v>
      </c>
      <c r="F22" s="43"/>
      <c r="G22" s="11"/>
      <c r="H22" s="11">
        <v>200</v>
      </c>
      <c r="I22" s="11"/>
      <c r="J22" s="11"/>
      <c r="K22" s="11"/>
      <c r="L22" s="11"/>
      <c r="M22" s="11"/>
      <c r="N22" s="40"/>
    </row>
    <row r="23" spans="1:14">
      <c r="A23" s="42">
        <v>16</v>
      </c>
      <c r="B23" s="45" t="s">
        <v>43</v>
      </c>
      <c r="C23" s="10" t="s">
        <v>25</v>
      </c>
      <c r="D23" s="10" t="s">
        <v>13</v>
      </c>
      <c r="E23" s="46" t="s">
        <v>26</v>
      </c>
      <c r="F23" s="43">
        <v>140.80000000000001</v>
      </c>
      <c r="G23" s="11">
        <v>78</v>
      </c>
      <c r="H23" s="11">
        <v>200</v>
      </c>
      <c r="I23" s="11">
        <v>18.559999999999999</v>
      </c>
      <c r="J23" s="11"/>
      <c r="K23" s="11">
        <v>20</v>
      </c>
      <c r="L23" s="11">
        <v>40</v>
      </c>
      <c r="M23" s="11">
        <v>739</v>
      </c>
      <c r="N23" s="40">
        <v>600</v>
      </c>
    </row>
    <row r="24" spans="1:14">
      <c r="A24" s="42">
        <v>17</v>
      </c>
      <c r="B24" s="45" t="s">
        <v>43</v>
      </c>
      <c r="C24" s="10" t="s">
        <v>27</v>
      </c>
      <c r="D24" s="10" t="s">
        <v>13</v>
      </c>
      <c r="E24" s="46" t="s">
        <v>28</v>
      </c>
      <c r="F24" s="43">
        <v>170.88</v>
      </c>
      <c r="G24" s="11">
        <v>80</v>
      </c>
      <c r="H24" s="11">
        <v>200</v>
      </c>
      <c r="I24" s="11">
        <v>16.559999999999999</v>
      </c>
      <c r="J24" s="11">
        <v>4</v>
      </c>
      <c r="K24" s="11">
        <v>20</v>
      </c>
      <c r="L24" s="11">
        <v>40</v>
      </c>
      <c r="M24" s="11">
        <v>664</v>
      </c>
      <c r="N24" s="40">
        <v>600</v>
      </c>
    </row>
    <row r="25" spans="1:14">
      <c r="A25" s="42">
        <v>18</v>
      </c>
      <c r="B25" s="45" t="s">
        <v>43</v>
      </c>
      <c r="C25" s="10" t="s">
        <v>30</v>
      </c>
      <c r="D25" s="10" t="s">
        <v>13</v>
      </c>
      <c r="E25" s="46" t="s">
        <v>29</v>
      </c>
      <c r="F25" s="43">
        <v>125.6</v>
      </c>
      <c r="G25" s="11">
        <v>62.8</v>
      </c>
      <c r="H25" s="11">
        <v>200</v>
      </c>
      <c r="I25" s="11">
        <v>16.649999999999999</v>
      </c>
      <c r="J25" s="11">
        <v>4</v>
      </c>
      <c r="K25" s="11">
        <v>10</v>
      </c>
      <c r="L25" s="11">
        <v>40</v>
      </c>
      <c r="M25" s="11">
        <v>434</v>
      </c>
      <c r="N25" s="40">
        <v>260</v>
      </c>
    </row>
    <row r="26" spans="1:14">
      <c r="A26" s="42">
        <v>19</v>
      </c>
      <c r="B26" s="47" t="s">
        <v>43</v>
      </c>
      <c r="C26" s="10" t="s">
        <v>89</v>
      </c>
      <c r="D26" s="10" t="s">
        <v>21</v>
      </c>
      <c r="E26" s="46" t="s">
        <v>90</v>
      </c>
      <c r="F26" s="43">
        <v>59</v>
      </c>
      <c r="G26" s="11">
        <v>38</v>
      </c>
      <c r="H26" s="11">
        <v>200</v>
      </c>
      <c r="I26" s="11"/>
      <c r="J26" s="11">
        <v>2</v>
      </c>
      <c r="K26" s="11"/>
      <c r="L26" s="11"/>
      <c r="M26" s="11">
        <v>400</v>
      </c>
      <c r="N26" s="40">
        <v>250</v>
      </c>
    </row>
    <row r="27" spans="1:14">
      <c r="A27" s="42">
        <v>20</v>
      </c>
      <c r="B27" s="47" t="s">
        <v>43</v>
      </c>
      <c r="C27" s="10" t="s">
        <v>91</v>
      </c>
      <c r="D27" s="10" t="s">
        <v>13</v>
      </c>
      <c r="E27" s="46" t="s">
        <v>92</v>
      </c>
      <c r="F27" s="43">
        <v>86</v>
      </c>
      <c r="G27" s="11">
        <v>40</v>
      </c>
      <c r="H27" s="11">
        <v>200</v>
      </c>
      <c r="I27" s="11"/>
      <c r="J27" s="11"/>
      <c r="K27" s="11"/>
      <c r="L27" s="11"/>
      <c r="M27" s="11">
        <v>400</v>
      </c>
      <c r="N27" s="40">
        <v>250</v>
      </c>
    </row>
    <row r="28" spans="1:14">
      <c r="A28" s="42">
        <v>21</v>
      </c>
      <c r="B28" s="47" t="s">
        <v>43</v>
      </c>
      <c r="C28" s="10" t="s">
        <v>93</v>
      </c>
      <c r="D28" s="10" t="s">
        <v>13</v>
      </c>
      <c r="E28" s="46" t="s">
        <v>94</v>
      </c>
      <c r="F28" s="43">
        <v>90</v>
      </c>
      <c r="G28" s="11">
        <v>50</v>
      </c>
      <c r="H28" s="11">
        <v>200</v>
      </c>
      <c r="I28" s="11">
        <v>33.1</v>
      </c>
      <c r="J28" s="11">
        <v>2</v>
      </c>
      <c r="K28" s="11"/>
      <c r="L28" s="11"/>
      <c r="M28" s="11">
        <v>400</v>
      </c>
      <c r="N28" s="40">
        <v>250</v>
      </c>
    </row>
    <row r="29" spans="1:14">
      <c r="A29" s="42">
        <v>22</v>
      </c>
      <c r="B29" s="45">
        <v>3</v>
      </c>
      <c r="C29" s="10" t="s">
        <v>31</v>
      </c>
      <c r="D29" s="10" t="s">
        <v>21</v>
      </c>
      <c r="E29" s="46" t="s">
        <v>32</v>
      </c>
      <c r="F29" s="43"/>
      <c r="G29" s="11">
        <v>54.5</v>
      </c>
      <c r="H29" s="11">
        <v>200</v>
      </c>
      <c r="I29" s="11">
        <v>27.4</v>
      </c>
      <c r="J29" s="11">
        <v>2</v>
      </c>
      <c r="K29" s="11">
        <v>20</v>
      </c>
      <c r="L29" s="11"/>
      <c r="M29" s="11">
        <v>567.38</v>
      </c>
      <c r="N29" s="40">
        <v>200</v>
      </c>
    </row>
    <row r="30" spans="1:14">
      <c r="A30" s="42">
        <v>23</v>
      </c>
      <c r="B30" s="45">
        <v>3</v>
      </c>
      <c r="C30" s="10" t="s">
        <v>33</v>
      </c>
      <c r="D30" s="10" t="s">
        <v>13</v>
      </c>
      <c r="E30" s="46" t="s">
        <v>34</v>
      </c>
      <c r="F30" s="43"/>
      <c r="G30" s="11">
        <v>80</v>
      </c>
      <c r="H30" s="11">
        <v>200</v>
      </c>
      <c r="I30" s="11">
        <v>27.4</v>
      </c>
      <c r="J30" s="11">
        <v>3</v>
      </c>
      <c r="K30" s="11">
        <v>20</v>
      </c>
      <c r="L30" s="11">
        <v>15</v>
      </c>
      <c r="M30" s="11">
        <v>905.36</v>
      </c>
      <c r="N30" s="40">
        <v>280</v>
      </c>
    </row>
    <row r="31" spans="1:14">
      <c r="A31" s="42">
        <v>24</v>
      </c>
      <c r="B31" s="45">
        <v>3</v>
      </c>
      <c r="C31" s="10" t="s">
        <v>35</v>
      </c>
      <c r="D31" s="10" t="s">
        <v>13</v>
      </c>
      <c r="E31" s="46" t="s">
        <v>36</v>
      </c>
      <c r="F31" s="43">
        <v>374</v>
      </c>
      <c r="G31" s="11">
        <v>105</v>
      </c>
      <c r="H31" s="11">
        <v>200</v>
      </c>
      <c r="I31" s="11">
        <v>22.4</v>
      </c>
      <c r="J31" s="11">
        <v>4</v>
      </c>
      <c r="K31" s="11">
        <v>10</v>
      </c>
      <c r="L31" s="11">
        <v>40</v>
      </c>
      <c r="M31" s="11">
        <v>858.05</v>
      </c>
      <c r="N31" s="40">
        <v>250</v>
      </c>
    </row>
    <row r="32" spans="1:14">
      <c r="A32" s="42">
        <v>25</v>
      </c>
      <c r="B32" s="45">
        <v>3</v>
      </c>
      <c r="C32" s="10" t="s">
        <v>37</v>
      </c>
      <c r="D32" s="10" t="s">
        <v>13</v>
      </c>
      <c r="E32" s="46" t="s">
        <v>38</v>
      </c>
      <c r="F32" s="43">
        <v>322.8</v>
      </c>
      <c r="G32" s="11">
        <v>92</v>
      </c>
      <c r="H32" s="11">
        <v>200</v>
      </c>
      <c r="I32" s="11">
        <v>22.4</v>
      </c>
      <c r="J32" s="11">
        <v>3</v>
      </c>
      <c r="K32" s="11">
        <v>20</v>
      </c>
      <c r="L32" s="11">
        <v>46</v>
      </c>
      <c r="M32" s="11">
        <v>919.18</v>
      </c>
      <c r="N32" s="40">
        <v>230</v>
      </c>
    </row>
    <row r="33" spans="1:14">
      <c r="A33" s="42">
        <v>26</v>
      </c>
      <c r="B33" s="45">
        <v>3</v>
      </c>
      <c r="C33" s="10" t="s">
        <v>39</v>
      </c>
      <c r="D33" s="10" t="s">
        <v>13</v>
      </c>
      <c r="E33" s="46" t="s">
        <v>40</v>
      </c>
      <c r="F33" s="43">
        <v>334</v>
      </c>
      <c r="G33" s="11">
        <v>94</v>
      </c>
      <c r="H33" s="11">
        <v>200</v>
      </c>
      <c r="I33" s="11">
        <v>22.4</v>
      </c>
      <c r="J33" s="11">
        <v>4</v>
      </c>
      <c r="K33" s="11">
        <v>10</v>
      </c>
      <c r="L33" s="11">
        <v>40</v>
      </c>
      <c r="M33" s="11">
        <v>451.88</v>
      </c>
      <c r="N33" s="40">
        <v>250</v>
      </c>
    </row>
    <row r="34" spans="1:14" s="13" customFormat="1" ht="15" thickBot="1">
      <c r="A34" s="50">
        <v>27</v>
      </c>
      <c r="B34" s="51">
        <v>3</v>
      </c>
      <c r="C34" s="52" t="s">
        <v>41</v>
      </c>
      <c r="D34" s="52" t="s">
        <v>102</v>
      </c>
      <c r="E34" s="53" t="s">
        <v>42</v>
      </c>
      <c r="F34" s="54">
        <v>72.599999999999994</v>
      </c>
      <c r="G34" s="55">
        <v>33</v>
      </c>
      <c r="H34" s="55">
        <v>200</v>
      </c>
      <c r="I34" s="55"/>
      <c r="J34" s="55"/>
      <c r="K34" s="55">
        <v>20</v>
      </c>
      <c r="L34" s="55">
        <v>34</v>
      </c>
      <c r="M34" s="55">
        <v>206.65</v>
      </c>
      <c r="N34" s="56">
        <v>230</v>
      </c>
    </row>
    <row r="35" spans="1:14" s="17" customFormat="1" ht="15" thickBot="1">
      <c r="A35" s="57"/>
      <c r="B35" s="58"/>
      <c r="C35" s="59" t="s">
        <v>3</v>
      </c>
      <c r="D35" s="63" t="s">
        <v>103</v>
      </c>
      <c r="E35" s="64" t="s">
        <v>103</v>
      </c>
      <c r="F35" s="60">
        <f t="shared" ref="F35:N35" si="0">SUM(F8:F34)</f>
        <v>3661.82</v>
      </c>
      <c r="G35" s="61">
        <f t="shared" si="0"/>
        <v>1681.6</v>
      </c>
      <c r="H35" s="61">
        <f t="shared" si="0"/>
        <v>5200</v>
      </c>
      <c r="I35" s="61">
        <f t="shared" si="0"/>
        <v>284.66999999999996</v>
      </c>
      <c r="J35" s="126">
        <f t="shared" si="0"/>
        <v>71</v>
      </c>
      <c r="K35" s="61">
        <f t="shared" si="0"/>
        <v>200</v>
      </c>
      <c r="L35" s="61">
        <f t="shared" si="0"/>
        <v>440</v>
      </c>
      <c r="M35" s="61">
        <f t="shared" si="0"/>
        <v>10731.139999999998</v>
      </c>
      <c r="N35" s="62">
        <f t="shared" si="0"/>
        <v>5802</v>
      </c>
    </row>
  </sheetData>
  <mergeCells count="24">
    <mergeCell ref="H4:H6"/>
    <mergeCell ref="I4:I6"/>
    <mergeCell ref="J4:J6"/>
    <mergeCell ref="C3:C6"/>
    <mergeCell ref="D3:D6"/>
    <mergeCell ref="E3:E6"/>
    <mergeCell ref="F4:F6"/>
    <mergeCell ref="G4:G6"/>
    <mergeCell ref="A1:N1"/>
    <mergeCell ref="N17:N18"/>
    <mergeCell ref="N4:N6"/>
    <mergeCell ref="F17:F18"/>
    <mergeCell ref="G17:G18"/>
    <mergeCell ref="H17:H18"/>
    <mergeCell ref="I17:I18"/>
    <mergeCell ref="J17:J18"/>
    <mergeCell ref="K17:K18"/>
    <mergeCell ref="K4:K6"/>
    <mergeCell ref="L4:L6"/>
    <mergeCell ref="M4:M6"/>
    <mergeCell ref="L17:L18"/>
    <mergeCell ref="A3:A6"/>
    <mergeCell ref="M17:M18"/>
    <mergeCell ref="B3:B6"/>
  </mergeCells>
  <pageMargins left="0.70866141732283472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selection activeCell="I64" sqref="I64"/>
    </sheetView>
  </sheetViews>
  <sheetFormatPr defaultColWidth="9" defaultRowHeight="11.25"/>
  <cols>
    <col min="1" max="1" width="57.625" style="1" customWidth="1"/>
    <col min="2" max="2" width="5.125" style="2" customWidth="1"/>
    <col min="3" max="3" width="9.875" style="1" customWidth="1"/>
    <col min="4" max="4" width="8.375" style="1" customWidth="1"/>
    <col min="5" max="5" width="11.5" style="1" customWidth="1"/>
    <col min="6" max="6" width="12.125" style="6" customWidth="1"/>
    <col min="7" max="7" width="12.625" style="1" customWidth="1"/>
    <col min="8" max="16384" width="9" style="1"/>
  </cols>
  <sheetData>
    <row r="1" spans="1:8" ht="15.75" customHeight="1">
      <c r="A1" s="164" t="s">
        <v>113</v>
      </c>
      <c r="B1" s="164"/>
      <c r="C1" s="164"/>
      <c r="D1" s="164"/>
      <c r="E1" s="164"/>
      <c r="F1" s="164"/>
      <c r="G1" s="164"/>
    </row>
    <row r="2" spans="1:8">
      <c r="G2" s="2" t="s">
        <v>110</v>
      </c>
    </row>
    <row r="3" spans="1:8" ht="17.45" customHeight="1" thickBot="1">
      <c r="A3" s="179" t="s">
        <v>105</v>
      </c>
      <c r="B3" s="180"/>
      <c r="C3" s="180"/>
      <c r="D3" s="180"/>
      <c r="E3" s="180"/>
      <c r="F3" s="180"/>
      <c r="G3" s="180"/>
    </row>
    <row r="4" spans="1:8" s="2" customFormat="1" ht="11.45" customHeight="1">
      <c r="A4" s="181" t="s">
        <v>53</v>
      </c>
      <c r="B4" s="183" t="s">
        <v>101</v>
      </c>
      <c r="C4" s="181" t="s">
        <v>54</v>
      </c>
      <c r="D4" s="185" t="s">
        <v>99</v>
      </c>
      <c r="E4" s="187" t="s">
        <v>55</v>
      </c>
      <c r="F4" s="174" t="s">
        <v>109</v>
      </c>
      <c r="G4" s="189" t="s">
        <v>56</v>
      </c>
    </row>
    <row r="5" spans="1:8" s="2" customFormat="1" ht="31.35" customHeight="1" thickBot="1">
      <c r="A5" s="182"/>
      <c r="B5" s="184"/>
      <c r="C5" s="182"/>
      <c r="D5" s="186"/>
      <c r="E5" s="188"/>
      <c r="F5" s="175"/>
      <c r="G5" s="190"/>
    </row>
    <row r="6" spans="1:8" s="2" customFormat="1" ht="11.45" customHeight="1" thickBot="1">
      <c r="A6" s="21" t="s">
        <v>57</v>
      </c>
      <c r="B6" s="22" t="s">
        <v>58</v>
      </c>
      <c r="C6" s="21" t="s">
        <v>59</v>
      </c>
      <c r="D6" s="33" t="s">
        <v>60</v>
      </c>
      <c r="E6" s="23" t="s">
        <v>61</v>
      </c>
      <c r="F6" s="25" t="s">
        <v>111</v>
      </c>
      <c r="G6" s="24" t="s">
        <v>62</v>
      </c>
    </row>
    <row r="7" spans="1:8" ht="11.45" customHeight="1">
      <c r="A7" s="26" t="s">
        <v>66</v>
      </c>
      <c r="B7" s="27" t="s">
        <v>63</v>
      </c>
      <c r="C7" s="35" t="s">
        <v>63</v>
      </c>
      <c r="D7" s="34" t="s">
        <v>63</v>
      </c>
      <c r="E7" s="28" t="s">
        <v>63</v>
      </c>
      <c r="F7" s="30" t="s">
        <v>63</v>
      </c>
      <c r="G7" s="29" t="s">
        <v>63</v>
      </c>
    </row>
    <row r="8" spans="1:8" ht="11.45" customHeight="1">
      <c r="A8" s="65" t="s">
        <v>75</v>
      </c>
      <c r="B8" s="66" t="s">
        <v>65</v>
      </c>
      <c r="C8" s="67"/>
      <c r="D8" s="68">
        <v>1681.6</v>
      </c>
      <c r="E8" s="69"/>
      <c r="F8" s="70"/>
      <c r="G8" s="71"/>
    </row>
    <row r="9" spans="1:8" ht="11.45" customHeight="1">
      <c r="A9" s="65" t="s">
        <v>67</v>
      </c>
      <c r="B9" s="66" t="s">
        <v>65</v>
      </c>
      <c r="C9" s="67"/>
      <c r="D9" s="68">
        <v>3661.82</v>
      </c>
      <c r="E9" s="69"/>
      <c r="F9" s="70"/>
      <c r="G9" s="71"/>
    </row>
    <row r="10" spans="1:8" ht="11.45" customHeight="1">
      <c r="A10" s="65" t="s">
        <v>68</v>
      </c>
      <c r="B10" s="66" t="s">
        <v>12</v>
      </c>
      <c r="C10" s="67"/>
      <c r="D10" s="72">
        <v>284.67</v>
      </c>
      <c r="E10" s="69"/>
      <c r="F10" s="70"/>
      <c r="G10" s="71"/>
    </row>
    <row r="11" spans="1:8" ht="12" thickBot="1">
      <c r="A11" s="73" t="s">
        <v>112</v>
      </c>
      <c r="B11" s="74" t="s">
        <v>65</v>
      </c>
      <c r="C11" s="75"/>
      <c r="D11" s="76">
        <v>5200</v>
      </c>
      <c r="E11" s="77"/>
      <c r="F11" s="78"/>
      <c r="G11" s="79"/>
    </row>
    <row r="12" spans="1:8" ht="24.75" customHeight="1">
      <c r="A12" s="80" t="s">
        <v>71</v>
      </c>
      <c r="B12" s="81" t="s">
        <v>63</v>
      </c>
      <c r="C12" s="82" t="s">
        <v>63</v>
      </c>
      <c r="D12" s="83" t="s">
        <v>63</v>
      </c>
      <c r="E12" s="84" t="s">
        <v>63</v>
      </c>
      <c r="F12" s="85" t="s">
        <v>63</v>
      </c>
      <c r="G12" s="86" t="s">
        <v>63</v>
      </c>
    </row>
    <row r="13" spans="1:8" ht="11.45" customHeight="1">
      <c r="A13" s="65" t="s">
        <v>77</v>
      </c>
      <c r="B13" s="66" t="s">
        <v>12</v>
      </c>
      <c r="C13" s="67"/>
      <c r="D13" s="72">
        <v>440</v>
      </c>
      <c r="E13" s="69"/>
      <c r="F13" s="70"/>
      <c r="G13" s="71"/>
    </row>
    <row r="14" spans="1:8" ht="11.45" customHeight="1">
      <c r="A14" s="65" t="s">
        <v>78</v>
      </c>
      <c r="B14" s="66" t="s">
        <v>12</v>
      </c>
      <c r="C14" s="67"/>
      <c r="D14" s="72">
        <v>200</v>
      </c>
      <c r="E14" s="69"/>
      <c r="F14" s="70"/>
      <c r="G14" s="71"/>
    </row>
    <row r="15" spans="1:8" ht="11.45" customHeight="1" thickBot="1">
      <c r="A15" s="73" t="s">
        <v>72</v>
      </c>
      <c r="B15" s="74" t="s">
        <v>64</v>
      </c>
      <c r="C15" s="75"/>
      <c r="D15" s="127">
        <v>71</v>
      </c>
      <c r="E15" s="77"/>
      <c r="F15" s="78"/>
      <c r="G15" s="79"/>
    </row>
    <row r="16" spans="1:8" ht="11.45" customHeight="1" thickBot="1">
      <c r="A16" s="178"/>
      <c r="B16" s="178"/>
      <c r="C16" s="87"/>
      <c r="D16" s="88"/>
      <c r="E16" s="89">
        <f>SUM(E7:E15)</f>
        <v>0</v>
      </c>
      <c r="F16" s="90">
        <f>SUM(F7:F15)</f>
        <v>0</v>
      </c>
      <c r="G16" s="91">
        <f>SUM(G7:G15)</f>
        <v>0</v>
      </c>
      <c r="H16" s="5"/>
    </row>
    <row r="17" spans="1:8" ht="12.75">
      <c r="A17" s="92"/>
      <c r="B17" s="93"/>
      <c r="C17" s="92"/>
      <c r="D17" s="92"/>
      <c r="E17" s="94"/>
      <c r="F17" s="95"/>
      <c r="G17" s="94"/>
    </row>
    <row r="18" spans="1:8" ht="15.95" customHeight="1" thickBot="1">
      <c r="A18" s="166" t="s">
        <v>106</v>
      </c>
      <c r="B18" s="167"/>
      <c r="C18" s="167"/>
      <c r="D18" s="167"/>
      <c r="E18" s="167"/>
      <c r="F18" s="167"/>
      <c r="G18" s="167"/>
    </row>
    <row r="19" spans="1:8" s="2" customFormat="1" ht="11.45" customHeight="1">
      <c r="A19" s="168" t="s">
        <v>53</v>
      </c>
      <c r="B19" s="170" t="s">
        <v>101</v>
      </c>
      <c r="C19" s="168" t="s">
        <v>54</v>
      </c>
      <c r="D19" s="172" t="s">
        <v>99</v>
      </c>
      <c r="E19" s="170" t="s">
        <v>55</v>
      </c>
      <c r="F19" s="174" t="s">
        <v>109</v>
      </c>
      <c r="G19" s="176" t="s">
        <v>56</v>
      </c>
    </row>
    <row r="20" spans="1:8" s="2" customFormat="1" ht="31.35" customHeight="1" thickBot="1">
      <c r="A20" s="169"/>
      <c r="B20" s="171"/>
      <c r="C20" s="169"/>
      <c r="D20" s="173"/>
      <c r="E20" s="171"/>
      <c r="F20" s="175"/>
      <c r="G20" s="177"/>
    </row>
    <row r="21" spans="1:8" s="2" customFormat="1" ht="11.45" customHeight="1" thickBot="1">
      <c r="A21" s="96" t="s">
        <v>57</v>
      </c>
      <c r="B21" s="97" t="s">
        <v>58</v>
      </c>
      <c r="C21" s="96" t="s">
        <v>59</v>
      </c>
      <c r="D21" s="98" t="s">
        <v>60</v>
      </c>
      <c r="E21" s="99" t="s">
        <v>61</v>
      </c>
      <c r="F21" s="25" t="s">
        <v>111</v>
      </c>
      <c r="G21" s="100" t="s">
        <v>62</v>
      </c>
    </row>
    <row r="22" spans="1:8" ht="11.45" customHeight="1">
      <c r="A22" s="101" t="s">
        <v>66</v>
      </c>
      <c r="B22" s="102" t="s">
        <v>63</v>
      </c>
      <c r="C22" s="103" t="s">
        <v>63</v>
      </c>
      <c r="D22" s="104" t="s">
        <v>63</v>
      </c>
      <c r="E22" s="105" t="s">
        <v>63</v>
      </c>
      <c r="F22" s="106" t="s">
        <v>63</v>
      </c>
      <c r="G22" s="107" t="s">
        <v>63</v>
      </c>
    </row>
    <row r="23" spans="1:8" ht="11.45" customHeight="1">
      <c r="A23" s="65" t="s">
        <v>67</v>
      </c>
      <c r="B23" s="66" t="s">
        <v>65</v>
      </c>
      <c r="C23" s="67"/>
      <c r="D23" s="68">
        <v>3661.82</v>
      </c>
      <c r="E23" s="108"/>
      <c r="F23" s="70"/>
      <c r="G23" s="71"/>
    </row>
    <row r="24" spans="1:8" ht="11.45" customHeight="1">
      <c r="A24" s="65" t="s">
        <v>68</v>
      </c>
      <c r="B24" s="66" t="s">
        <v>12</v>
      </c>
      <c r="C24" s="67"/>
      <c r="D24" s="72">
        <v>284.67</v>
      </c>
      <c r="E24" s="108"/>
      <c r="F24" s="70"/>
      <c r="G24" s="71"/>
    </row>
    <row r="25" spans="1:8" ht="11.45" customHeight="1">
      <c r="A25" s="65" t="s">
        <v>69</v>
      </c>
      <c r="B25" s="66" t="s">
        <v>65</v>
      </c>
      <c r="C25" s="67"/>
      <c r="D25" s="72">
        <v>10731.14</v>
      </c>
      <c r="E25" s="108"/>
      <c r="F25" s="70"/>
      <c r="G25" s="71"/>
    </row>
    <row r="26" spans="1:8">
      <c r="A26" s="65" t="s">
        <v>76</v>
      </c>
      <c r="B26" s="66" t="s">
        <v>65</v>
      </c>
      <c r="C26" s="67"/>
      <c r="D26" s="72">
        <v>5200</v>
      </c>
      <c r="E26" s="108"/>
      <c r="F26" s="70"/>
      <c r="G26" s="71"/>
    </row>
    <row r="27" spans="1:8" ht="11.45" customHeight="1" thickBot="1">
      <c r="A27" s="73" t="s">
        <v>70</v>
      </c>
      <c r="B27" s="74" t="s">
        <v>65</v>
      </c>
      <c r="C27" s="75"/>
      <c r="D27" s="76">
        <v>5802</v>
      </c>
      <c r="E27" s="109"/>
      <c r="F27" s="78"/>
      <c r="G27" s="79"/>
    </row>
    <row r="28" spans="1:8" ht="24.75" customHeight="1">
      <c r="A28" s="80" t="s">
        <v>71</v>
      </c>
      <c r="B28" s="81" t="s">
        <v>63</v>
      </c>
      <c r="C28" s="82" t="s">
        <v>63</v>
      </c>
      <c r="D28" s="83" t="s">
        <v>63</v>
      </c>
      <c r="E28" s="110" t="s">
        <v>63</v>
      </c>
      <c r="F28" s="85" t="s">
        <v>63</v>
      </c>
      <c r="G28" s="86" t="s">
        <v>63</v>
      </c>
    </row>
    <row r="29" spans="1:8" ht="11.45" customHeight="1">
      <c r="A29" s="65" t="s">
        <v>77</v>
      </c>
      <c r="B29" s="66" t="s">
        <v>12</v>
      </c>
      <c r="C29" s="67"/>
      <c r="D29" s="72">
        <v>440</v>
      </c>
      <c r="E29" s="108"/>
      <c r="F29" s="70"/>
      <c r="G29" s="71"/>
    </row>
    <row r="30" spans="1:8" ht="11.45" customHeight="1">
      <c r="A30" s="65" t="s">
        <v>78</v>
      </c>
      <c r="B30" s="66" t="s">
        <v>12</v>
      </c>
      <c r="C30" s="67"/>
      <c r="D30" s="72">
        <v>200</v>
      </c>
      <c r="E30" s="108"/>
      <c r="F30" s="70"/>
      <c r="G30" s="71"/>
    </row>
    <row r="31" spans="1:8" ht="11.45" customHeight="1" thickBot="1">
      <c r="A31" s="73" t="s">
        <v>72</v>
      </c>
      <c r="B31" s="74" t="s">
        <v>64</v>
      </c>
      <c r="C31" s="75"/>
      <c r="D31" s="127">
        <v>71</v>
      </c>
      <c r="E31" s="109"/>
      <c r="F31" s="78"/>
      <c r="G31" s="79"/>
    </row>
    <row r="32" spans="1:8" ht="11.45" customHeight="1" thickBot="1">
      <c r="A32" s="165"/>
      <c r="B32" s="165"/>
      <c r="C32" s="3"/>
      <c r="D32" s="4"/>
      <c r="E32" s="18">
        <f>SUM(E22:E31)</f>
        <v>0</v>
      </c>
      <c r="F32" s="19">
        <f>SUM(F22:F31)</f>
        <v>0</v>
      </c>
      <c r="G32" s="20">
        <f>SUM(G22:G31)</f>
        <v>0</v>
      </c>
      <c r="H32" s="5"/>
    </row>
    <row r="34" spans="1:8" ht="15.95" customHeight="1" thickBot="1">
      <c r="A34" s="166" t="s">
        <v>107</v>
      </c>
      <c r="B34" s="167"/>
      <c r="C34" s="167"/>
      <c r="D34" s="167"/>
      <c r="E34" s="167"/>
      <c r="F34" s="167"/>
      <c r="G34" s="167"/>
    </row>
    <row r="35" spans="1:8" s="2" customFormat="1" ht="11.45" customHeight="1">
      <c r="A35" s="168" t="s">
        <v>53</v>
      </c>
      <c r="B35" s="170" t="s">
        <v>101</v>
      </c>
      <c r="C35" s="168" t="s">
        <v>54</v>
      </c>
      <c r="D35" s="172" t="s">
        <v>99</v>
      </c>
      <c r="E35" s="170" t="s">
        <v>55</v>
      </c>
      <c r="F35" s="174" t="s">
        <v>109</v>
      </c>
      <c r="G35" s="176" t="s">
        <v>56</v>
      </c>
    </row>
    <row r="36" spans="1:8" s="2" customFormat="1" ht="31.35" customHeight="1" thickBot="1">
      <c r="A36" s="169"/>
      <c r="B36" s="171"/>
      <c r="C36" s="169"/>
      <c r="D36" s="173"/>
      <c r="E36" s="171"/>
      <c r="F36" s="175"/>
      <c r="G36" s="177"/>
    </row>
    <row r="37" spans="1:8" s="2" customFormat="1" ht="11.45" customHeight="1" thickBot="1">
      <c r="A37" s="96" t="s">
        <v>57</v>
      </c>
      <c r="B37" s="97" t="s">
        <v>58</v>
      </c>
      <c r="C37" s="96" t="s">
        <v>59</v>
      </c>
      <c r="D37" s="98" t="s">
        <v>60</v>
      </c>
      <c r="E37" s="99" t="s">
        <v>61</v>
      </c>
      <c r="F37" s="25" t="s">
        <v>111</v>
      </c>
      <c r="G37" s="100" t="s">
        <v>62</v>
      </c>
    </row>
    <row r="38" spans="1:8" ht="11.45" customHeight="1">
      <c r="A38" s="101" t="s">
        <v>66</v>
      </c>
      <c r="B38" s="102" t="s">
        <v>63</v>
      </c>
      <c r="C38" s="103" t="s">
        <v>63</v>
      </c>
      <c r="D38" s="104" t="s">
        <v>63</v>
      </c>
      <c r="E38" s="105" t="s">
        <v>63</v>
      </c>
      <c r="F38" s="106" t="s">
        <v>63</v>
      </c>
      <c r="G38" s="107" t="s">
        <v>63</v>
      </c>
    </row>
    <row r="39" spans="1:8" ht="11.45" customHeight="1">
      <c r="A39" s="65" t="s">
        <v>67</v>
      </c>
      <c r="B39" s="66" t="s">
        <v>65</v>
      </c>
      <c r="C39" s="67"/>
      <c r="D39" s="68">
        <v>3589.22</v>
      </c>
      <c r="E39" s="108"/>
      <c r="F39" s="70"/>
      <c r="G39" s="71"/>
    </row>
    <row r="40" spans="1:8" ht="11.45" customHeight="1" thickBot="1">
      <c r="A40" s="73" t="s">
        <v>69</v>
      </c>
      <c r="B40" s="74" t="s">
        <v>65</v>
      </c>
      <c r="C40" s="75"/>
      <c r="D40" s="76">
        <v>10524.49</v>
      </c>
      <c r="E40" s="109"/>
      <c r="F40" s="78"/>
      <c r="G40" s="79"/>
    </row>
    <row r="41" spans="1:8" ht="24.75" customHeight="1">
      <c r="A41" s="80" t="s">
        <v>71</v>
      </c>
      <c r="B41" s="81" t="s">
        <v>63</v>
      </c>
      <c r="C41" s="82" t="s">
        <v>63</v>
      </c>
      <c r="D41" s="83" t="s">
        <v>63</v>
      </c>
      <c r="E41" s="110" t="s">
        <v>63</v>
      </c>
      <c r="F41" s="85" t="s">
        <v>63</v>
      </c>
      <c r="G41" s="86" t="s">
        <v>63</v>
      </c>
    </row>
    <row r="42" spans="1:8" ht="11.45" customHeight="1" thickBot="1">
      <c r="A42" s="73" t="s">
        <v>72</v>
      </c>
      <c r="B42" s="74" t="s">
        <v>64</v>
      </c>
      <c r="C42" s="75"/>
      <c r="D42" s="127">
        <v>71</v>
      </c>
      <c r="E42" s="109"/>
      <c r="F42" s="78"/>
      <c r="G42" s="79"/>
    </row>
    <row r="43" spans="1:8" ht="11.45" customHeight="1" thickBot="1">
      <c r="A43" s="165"/>
      <c r="B43" s="165"/>
      <c r="C43" s="3"/>
      <c r="D43" s="4"/>
      <c r="E43" s="18">
        <f>SUM(E38:E42)</f>
        <v>0</v>
      </c>
      <c r="F43" s="19">
        <f>SUM(F38:F42)</f>
        <v>0</v>
      </c>
      <c r="G43" s="20">
        <f>SUM(G38:G42)</f>
        <v>0</v>
      </c>
      <c r="H43" s="5"/>
    </row>
    <row r="45" spans="1:8" ht="15.95" customHeight="1" thickBot="1">
      <c r="A45" s="166" t="s">
        <v>108</v>
      </c>
      <c r="B45" s="167"/>
      <c r="C45" s="167"/>
      <c r="D45" s="167"/>
      <c r="E45" s="167"/>
      <c r="F45" s="167"/>
      <c r="G45" s="167"/>
    </row>
    <row r="46" spans="1:8" s="2" customFormat="1" ht="11.45" customHeight="1">
      <c r="A46" s="168" t="s">
        <v>53</v>
      </c>
      <c r="B46" s="170" t="s">
        <v>101</v>
      </c>
      <c r="C46" s="168" t="s">
        <v>54</v>
      </c>
      <c r="D46" s="172" t="s">
        <v>99</v>
      </c>
      <c r="E46" s="170" t="s">
        <v>55</v>
      </c>
      <c r="F46" s="174" t="s">
        <v>109</v>
      </c>
      <c r="G46" s="176" t="s">
        <v>56</v>
      </c>
    </row>
    <row r="47" spans="1:8" s="2" customFormat="1" ht="31.35" customHeight="1" thickBot="1">
      <c r="A47" s="169"/>
      <c r="B47" s="171"/>
      <c r="C47" s="169"/>
      <c r="D47" s="173"/>
      <c r="E47" s="171"/>
      <c r="F47" s="175"/>
      <c r="G47" s="177"/>
    </row>
    <row r="48" spans="1:8" s="2" customFormat="1" ht="11.45" customHeight="1" thickBot="1">
      <c r="A48" s="96" t="s">
        <v>57</v>
      </c>
      <c r="B48" s="97" t="s">
        <v>58</v>
      </c>
      <c r="C48" s="96" t="s">
        <v>59</v>
      </c>
      <c r="D48" s="98" t="s">
        <v>60</v>
      </c>
      <c r="E48" s="99" t="s">
        <v>61</v>
      </c>
      <c r="F48" s="25" t="s">
        <v>111</v>
      </c>
      <c r="G48" s="100" t="s">
        <v>62</v>
      </c>
    </row>
    <row r="49" spans="1:8" ht="11.45" customHeight="1">
      <c r="A49" s="101" t="s">
        <v>66</v>
      </c>
      <c r="B49" s="102" t="s">
        <v>63</v>
      </c>
      <c r="C49" s="103" t="s">
        <v>63</v>
      </c>
      <c r="D49" s="104" t="s">
        <v>63</v>
      </c>
      <c r="E49" s="105" t="s">
        <v>63</v>
      </c>
      <c r="F49" s="106" t="s">
        <v>63</v>
      </c>
      <c r="G49" s="107" t="s">
        <v>63</v>
      </c>
    </row>
    <row r="50" spans="1:8" ht="11.45" customHeight="1">
      <c r="A50" s="65" t="s">
        <v>67</v>
      </c>
      <c r="B50" s="66" t="s">
        <v>65</v>
      </c>
      <c r="C50" s="67"/>
      <c r="D50" s="68">
        <v>3589.22</v>
      </c>
      <c r="E50" s="108"/>
      <c r="F50" s="70"/>
      <c r="G50" s="71"/>
    </row>
    <row r="51" spans="1:8" ht="11.45" customHeight="1">
      <c r="A51" s="65" t="s">
        <v>68</v>
      </c>
      <c r="B51" s="66" t="s">
        <v>12</v>
      </c>
      <c r="C51" s="67"/>
      <c r="D51" s="72">
        <v>526.66999999999996</v>
      </c>
      <c r="E51" s="108"/>
      <c r="F51" s="70"/>
      <c r="G51" s="71"/>
    </row>
    <row r="52" spans="1:8" ht="11.45" customHeight="1">
      <c r="A52" s="65" t="s">
        <v>69</v>
      </c>
      <c r="B52" s="66" t="s">
        <v>65</v>
      </c>
      <c r="C52" s="67"/>
      <c r="D52" s="72">
        <v>10524.49</v>
      </c>
      <c r="E52" s="108"/>
      <c r="F52" s="70"/>
      <c r="G52" s="71"/>
    </row>
    <row r="53" spans="1:8">
      <c r="A53" s="65" t="s">
        <v>76</v>
      </c>
      <c r="B53" s="66" t="s">
        <v>65</v>
      </c>
      <c r="C53" s="67"/>
      <c r="D53" s="72">
        <v>5000</v>
      </c>
      <c r="E53" s="108"/>
      <c r="F53" s="70"/>
      <c r="G53" s="71"/>
    </row>
    <row r="54" spans="1:8" ht="11.45" customHeight="1" thickBot="1">
      <c r="A54" s="73" t="s">
        <v>70</v>
      </c>
      <c r="B54" s="74" t="s">
        <v>65</v>
      </c>
      <c r="C54" s="75"/>
      <c r="D54" s="76">
        <v>5572</v>
      </c>
      <c r="E54" s="109"/>
      <c r="F54" s="78"/>
      <c r="G54" s="79"/>
    </row>
    <row r="55" spans="1:8" ht="24.75" customHeight="1">
      <c r="A55" s="80" t="s">
        <v>71</v>
      </c>
      <c r="B55" s="81" t="s">
        <v>63</v>
      </c>
      <c r="C55" s="82" t="s">
        <v>63</v>
      </c>
      <c r="D55" s="83" t="s">
        <v>63</v>
      </c>
      <c r="E55" s="110" t="s">
        <v>63</v>
      </c>
      <c r="F55" s="85" t="s">
        <v>63</v>
      </c>
      <c r="G55" s="86" t="s">
        <v>63</v>
      </c>
    </row>
    <row r="56" spans="1:8" ht="11.45" customHeight="1">
      <c r="A56" s="65" t="s">
        <v>77</v>
      </c>
      <c r="B56" s="66" t="s">
        <v>12</v>
      </c>
      <c r="C56" s="67"/>
      <c r="D56" s="72">
        <v>406</v>
      </c>
      <c r="E56" s="108"/>
      <c r="F56" s="70"/>
      <c r="G56" s="71"/>
    </row>
    <row r="57" spans="1:8" ht="11.45" customHeight="1">
      <c r="A57" s="65" t="s">
        <v>78</v>
      </c>
      <c r="B57" s="66" t="s">
        <v>12</v>
      </c>
      <c r="C57" s="67"/>
      <c r="D57" s="72">
        <v>180</v>
      </c>
      <c r="E57" s="108"/>
      <c r="F57" s="70"/>
      <c r="G57" s="71"/>
    </row>
    <row r="58" spans="1:8" ht="11.45" customHeight="1" thickBot="1">
      <c r="A58" s="73" t="s">
        <v>72</v>
      </c>
      <c r="B58" s="74" t="s">
        <v>64</v>
      </c>
      <c r="C58" s="75"/>
      <c r="D58" s="127">
        <v>121</v>
      </c>
      <c r="E58" s="109"/>
      <c r="F58" s="78"/>
      <c r="G58" s="79"/>
    </row>
    <row r="59" spans="1:8" ht="11.45" customHeight="1" thickBot="1">
      <c r="A59" s="165"/>
      <c r="B59" s="165"/>
      <c r="C59" s="3"/>
      <c r="D59" s="4"/>
      <c r="E59" s="18">
        <f>SUM(E49:E58)</f>
        <v>0</v>
      </c>
      <c r="F59" s="19">
        <f>SUM(F49:F58)</f>
        <v>0</v>
      </c>
      <c r="G59" s="20">
        <f>SUM(G49:G58)</f>
        <v>0</v>
      </c>
      <c r="H59" s="5"/>
    </row>
    <row r="60" spans="1:8">
      <c r="F60" s="1"/>
    </row>
    <row r="61" spans="1:8" ht="12" thickBot="1"/>
    <row r="62" spans="1:8" ht="12" thickBot="1">
      <c r="D62" s="32" t="s">
        <v>100</v>
      </c>
      <c r="E62" s="31">
        <f>E59+E43+E32+E16</f>
        <v>0</v>
      </c>
      <c r="F62" s="31">
        <f>F59+F43+F32+F16</f>
        <v>0</v>
      </c>
      <c r="G62" s="31">
        <f>G59+G43+G32+G16</f>
        <v>0</v>
      </c>
    </row>
  </sheetData>
  <mergeCells count="37">
    <mergeCell ref="C19:C20"/>
    <mergeCell ref="D19:D20"/>
    <mergeCell ref="E19:E20"/>
    <mergeCell ref="F19:F20"/>
    <mergeCell ref="G19:G20"/>
    <mergeCell ref="E35:E36"/>
    <mergeCell ref="F35:F36"/>
    <mergeCell ref="G35:G36"/>
    <mergeCell ref="A16:B16"/>
    <mergeCell ref="A3:G3"/>
    <mergeCell ref="A4:A5"/>
    <mergeCell ref="B4:B5"/>
    <mergeCell ref="C4:C5"/>
    <mergeCell ref="D4:D5"/>
    <mergeCell ref="E4:E5"/>
    <mergeCell ref="F4:F5"/>
    <mergeCell ref="G4:G5"/>
    <mergeCell ref="A32:B32"/>
    <mergeCell ref="A18:G18"/>
    <mergeCell ref="A19:A20"/>
    <mergeCell ref="B19:B20"/>
    <mergeCell ref="A1:G1"/>
    <mergeCell ref="A59:B59"/>
    <mergeCell ref="A43:B43"/>
    <mergeCell ref="A45:G45"/>
    <mergeCell ref="A46:A47"/>
    <mergeCell ref="B46:B47"/>
    <mergeCell ref="C46:C47"/>
    <mergeCell ref="D46:D47"/>
    <mergeCell ref="E46:E47"/>
    <mergeCell ref="F46:F47"/>
    <mergeCell ref="G46:G47"/>
    <mergeCell ref="A34:G34"/>
    <mergeCell ref="A35:A36"/>
    <mergeCell ref="B35:B36"/>
    <mergeCell ref="C35:C36"/>
    <mergeCell ref="D35:D36"/>
  </mergeCells>
  <pageMargins left="0.31496062992125984" right="0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Obmiar</vt:lpstr>
      <vt:lpstr>Koszt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Kulczewski Adam</cp:lastModifiedBy>
  <cp:lastPrinted>2018-01-24T08:41:11Z</cp:lastPrinted>
  <dcterms:created xsi:type="dcterms:W3CDTF">2011-05-16T17:41:47Z</dcterms:created>
  <dcterms:modified xsi:type="dcterms:W3CDTF">2018-02-12T11:31:50Z</dcterms:modified>
</cp:coreProperties>
</file>